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tatistica\Statistica\Brokeraggio\2022\198_Silvia-Presidente calo demografico\"/>
    </mc:Choice>
  </mc:AlternateContent>
  <bookViews>
    <workbookView xWindow="0" yWindow="0" windowWidth="28800" windowHeight="12735"/>
  </bookViews>
  <sheets>
    <sheet name="Popolazione residente" sheetId="1" r:id="rId1"/>
  </sheets>
  <definedNames>
    <definedName name="_xlnm._FilterDatabase" localSheetId="0" hidden="1">'Popolazione residente'!#REF!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3" i="1"/>
  <c r="D13" i="1"/>
  <c r="L11" i="1"/>
  <c r="M11" i="1" s="1"/>
  <c r="J11" i="1"/>
  <c r="K11" i="1" s="1"/>
  <c r="H11" i="1"/>
  <c r="G11" i="1"/>
  <c r="F11" i="1"/>
  <c r="L10" i="1"/>
  <c r="M10" i="1" s="1"/>
  <c r="J10" i="1"/>
  <c r="K10" i="1" s="1"/>
  <c r="H10" i="1"/>
  <c r="G10" i="1"/>
  <c r="F10" i="1"/>
  <c r="L9" i="1"/>
  <c r="M9" i="1" s="1"/>
  <c r="J9" i="1"/>
  <c r="K9" i="1" s="1"/>
  <c r="H9" i="1"/>
  <c r="G9" i="1"/>
  <c r="F9" i="1"/>
  <c r="L8" i="1"/>
  <c r="M8" i="1" s="1"/>
  <c r="J8" i="1"/>
  <c r="K8" i="1" s="1"/>
  <c r="H8" i="1"/>
  <c r="G8" i="1"/>
  <c r="F8" i="1"/>
  <c r="A1" i="1"/>
</calcChain>
</file>

<file path=xl/sharedStrings.xml><?xml version="1.0" encoding="utf-8"?>
<sst xmlns="http://schemas.openxmlformats.org/spreadsheetml/2006/main" count="23" uniqueCount="19">
  <si>
    <t>Classe 
età</t>
  </si>
  <si>
    <t>Popolazione residente 
al 31 dicembre</t>
  </si>
  <si>
    <t>Composizione %</t>
  </si>
  <si>
    <t>Variazione 2021 
su 2011</t>
  </si>
  <si>
    <t>Variazione 2021 
su 2016</t>
  </si>
  <si>
    <t>Ricostruzione intercensuaria</t>
  </si>
  <si>
    <t>Censimento permanente</t>
  </si>
  <si>
    <t>ass.</t>
  </si>
  <si>
    <t>%</t>
  </si>
  <si>
    <t>0-14 anni</t>
  </si>
  <si>
    <t>15-64 anni</t>
  </si>
  <si>
    <t>65 anni e oltre</t>
  </si>
  <si>
    <t>Totale</t>
  </si>
  <si>
    <t>Fonte: elab. Ufficio Studi e Statistica CCIAA di Treviso-Belluno su dati Istat</t>
  </si>
  <si>
    <t>Indice dipendenza anziani</t>
  </si>
  <si>
    <r>
      <rPr>
        <b/>
        <sz val="8"/>
        <rFont val="Arial"/>
        <family val="2"/>
      </rPr>
      <t>Indice dipendenza anziani:</t>
    </r>
    <r>
      <rPr>
        <sz val="8"/>
        <rFont val="Arial"/>
        <family val="2"/>
      </rPr>
      <t xml:space="preserve"> 
([Popolazione 65 anni e oltre]/[Popolazione 0-14 anni])*100</t>
    </r>
  </si>
  <si>
    <t>Provincia di Belluno* - Popolazione residente per classe di età al 31 dicembre 2011 e 2016 (ricostruzione censuaria) e al 31 dicembre 2021 (Censimento permanente)</t>
  </si>
  <si>
    <t>* al netto del Comune di Sappada</t>
  </si>
  <si>
    <t>Indica il numero di persone con 65 anni e più ogni 100 persone fra 0-14 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</si>
</sst>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_ ;[Red]\-#,##0\ "/>
    <numFmt numFmtId="166" formatCode="#,##0.0_ ;[Red]\-#,##0.0\ 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3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0" xfId="0" quotePrefix="1" applyFont="1"/>
    <xf numFmtId="3" fontId="1" fillId="0" borderId="0" xfId="0" applyNumberFormat="1" applyFont="1"/>
    <xf numFmtId="3" fontId="1" fillId="0" borderId="6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5" fontId="1" fillId="0" borderId="0" xfId="0" applyNumberFormat="1" applyFont="1"/>
    <xf numFmtId="166" fontId="1" fillId="0" borderId="6" xfId="0" applyNumberFormat="1" applyFont="1" applyBorder="1"/>
    <xf numFmtId="166" fontId="1" fillId="0" borderId="0" xfId="0" applyNumberFormat="1" applyFont="1"/>
    <xf numFmtId="3" fontId="1" fillId="0" borderId="7" xfId="0" applyNumberFormat="1" applyFont="1" applyBorder="1"/>
    <xf numFmtId="164" fontId="1" fillId="0" borderId="7" xfId="0" applyNumberFormat="1" applyFont="1" applyBorder="1"/>
    <xf numFmtId="166" fontId="1" fillId="0" borderId="7" xfId="0" applyNumberFormat="1" applyFont="1" applyBorder="1"/>
    <xf numFmtId="3" fontId="4" fillId="0" borderId="0" xfId="0" applyNumberFormat="1" applyFont="1"/>
    <xf numFmtId="3" fontId="4" fillId="0" borderId="7" xfId="0" applyNumberFormat="1" applyFont="1" applyBorder="1"/>
    <xf numFmtId="164" fontId="4" fillId="0" borderId="0" xfId="0" applyNumberFormat="1" applyFont="1"/>
    <xf numFmtId="164" fontId="4" fillId="0" borderId="7" xfId="0" applyNumberFormat="1" applyFont="1" applyBorder="1"/>
    <xf numFmtId="165" fontId="4" fillId="0" borderId="0" xfId="0" applyNumberFormat="1" applyFont="1"/>
    <xf numFmtId="166" fontId="4" fillId="0" borderId="7" xfId="0" applyNumberFormat="1" applyFont="1" applyBorder="1"/>
    <xf numFmtId="166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2" zoomScaleNormal="100" workbookViewId="0">
      <selection activeCell="A20" sqref="A20"/>
    </sheetView>
  </sheetViews>
  <sheetFormatPr defaultRowHeight="11.25" x14ac:dyDescent="0.2"/>
  <cols>
    <col min="1" max="1" width="20.42578125" style="2" customWidth="1"/>
    <col min="2" max="3" width="9.140625" style="2"/>
    <col min="4" max="4" width="10.85546875" style="2" customWidth="1"/>
    <col min="5" max="5" width="2.7109375" style="2" customWidth="1"/>
    <col min="6" max="7" width="9.140625" style="2"/>
    <col min="8" max="8" width="12.28515625" style="2" customWidth="1"/>
    <col min="9" max="9" width="2.7109375" style="2" customWidth="1"/>
    <col min="10" max="16384" width="9.140625" style="2"/>
  </cols>
  <sheetData>
    <row r="1" spans="1:13" hidden="1" x14ac:dyDescent="0.2">
      <c r="A1" s="1" t="e">
        <f ca="1">DotStatQuery(#REF!)</f>
        <v>#NAME?</v>
      </c>
    </row>
    <row r="2" spans="1:13" ht="24" customHeight="1" x14ac:dyDescent="0.2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x14ac:dyDescent="0.2">
      <c r="A3" s="3"/>
    </row>
    <row r="4" spans="1:13" ht="24.75" customHeight="1" x14ac:dyDescent="0.2">
      <c r="A4" s="32" t="s">
        <v>0</v>
      </c>
      <c r="B4" s="33" t="s">
        <v>1</v>
      </c>
      <c r="C4" s="33"/>
      <c r="D4" s="34"/>
      <c r="F4" s="35" t="s">
        <v>2</v>
      </c>
      <c r="G4" s="36"/>
      <c r="H4" s="37"/>
      <c r="J4" s="38" t="s">
        <v>3</v>
      </c>
      <c r="K4" s="32"/>
      <c r="L4" s="39" t="s">
        <v>4</v>
      </c>
      <c r="M4" s="39"/>
    </row>
    <row r="5" spans="1:13" s="4" customFormat="1" ht="12.75" customHeight="1" x14ac:dyDescent="0.2">
      <c r="A5" s="32"/>
      <c r="B5" s="33" t="s">
        <v>5</v>
      </c>
      <c r="C5" s="33"/>
      <c r="D5" s="40" t="s">
        <v>6</v>
      </c>
      <c r="F5" s="41" t="s">
        <v>5</v>
      </c>
      <c r="G5" s="33"/>
      <c r="H5" s="40" t="s">
        <v>6</v>
      </c>
      <c r="J5" s="38"/>
      <c r="K5" s="32"/>
      <c r="L5" s="39"/>
      <c r="M5" s="39"/>
    </row>
    <row r="6" spans="1:13" ht="11.25" customHeight="1" x14ac:dyDescent="0.2">
      <c r="A6" s="32"/>
      <c r="B6" s="33"/>
      <c r="C6" s="33"/>
      <c r="D6" s="40"/>
      <c r="F6" s="41"/>
      <c r="G6" s="33"/>
      <c r="H6" s="40"/>
      <c r="J6" s="38"/>
      <c r="K6" s="32"/>
      <c r="L6" s="39"/>
      <c r="M6" s="39"/>
    </row>
    <row r="7" spans="1:13" x14ac:dyDescent="0.2">
      <c r="A7" s="32"/>
      <c r="B7" s="5">
        <v>2011</v>
      </c>
      <c r="C7" s="5">
        <v>2016</v>
      </c>
      <c r="D7" s="6">
        <v>2021</v>
      </c>
      <c r="F7" s="7">
        <v>2011</v>
      </c>
      <c r="G7" s="5">
        <v>2016</v>
      </c>
      <c r="H7" s="6">
        <v>2021</v>
      </c>
      <c r="J7" s="8" t="s">
        <v>7</v>
      </c>
      <c r="K7" s="9" t="s">
        <v>8</v>
      </c>
      <c r="L7" s="10" t="s">
        <v>7</v>
      </c>
      <c r="M7" s="10" t="s">
        <v>8</v>
      </c>
    </row>
    <row r="8" spans="1:13" x14ac:dyDescent="0.2">
      <c r="A8" s="11" t="s">
        <v>9</v>
      </c>
      <c r="B8" s="12">
        <v>26512</v>
      </c>
      <c r="C8" s="12">
        <v>24424</v>
      </c>
      <c r="D8" s="13">
        <v>21992</v>
      </c>
      <c r="F8" s="14">
        <f>B8/$B$11*100</f>
        <v>12.649458466529891</v>
      </c>
      <c r="G8" s="14">
        <f>C8/$C$11*100</f>
        <v>11.997131377037263</v>
      </c>
      <c r="H8" s="15">
        <f>D8/$D$11*100</f>
        <v>11.069278624494151</v>
      </c>
      <c r="J8" s="16">
        <f>D8-B8</f>
        <v>-4520</v>
      </c>
      <c r="K8" s="17">
        <f>J8/B8*100</f>
        <v>-17.048883524441763</v>
      </c>
      <c r="L8" s="16">
        <f>D8-C8</f>
        <v>-2432</v>
      </c>
      <c r="M8" s="18">
        <f>L8/C8*100</f>
        <v>-9.9574189321978377</v>
      </c>
    </row>
    <row r="9" spans="1:13" x14ac:dyDescent="0.2">
      <c r="A9" s="11" t="s">
        <v>10</v>
      </c>
      <c r="B9" s="12">
        <v>133607</v>
      </c>
      <c r="C9" s="12">
        <v>126483</v>
      </c>
      <c r="D9" s="19">
        <v>121973</v>
      </c>
      <c r="F9" s="14">
        <f t="shared" ref="F9:F11" si="0">B9/$B$11*100</f>
        <v>63.746839066749374</v>
      </c>
      <c r="G9" s="14">
        <f t="shared" ref="G9:G11" si="1">C9/$C$11*100</f>
        <v>62.128773663683432</v>
      </c>
      <c r="H9" s="20">
        <f t="shared" ref="H9:H11" si="2">D9/$D$11*100</f>
        <v>61.392921137933122</v>
      </c>
      <c r="J9" s="16">
        <f t="shared" ref="J9:J11" si="3">D9-B9</f>
        <v>-11634</v>
      </c>
      <c r="K9" s="21">
        <f t="shared" ref="K9:K11" si="4">J9/B9*100</f>
        <v>-8.7076275943625721</v>
      </c>
      <c r="L9" s="16">
        <f t="shared" ref="L9:L11" si="5">D9-C9</f>
        <v>-4510</v>
      </c>
      <c r="M9" s="18">
        <f t="shared" ref="M9:M11" si="6">L9/C9*100</f>
        <v>-3.5656965758244188</v>
      </c>
    </row>
    <row r="10" spans="1:13" x14ac:dyDescent="0.2">
      <c r="A10" s="11" t="s">
        <v>11</v>
      </c>
      <c r="B10" s="12">
        <v>49471</v>
      </c>
      <c r="C10" s="12">
        <v>52675</v>
      </c>
      <c r="D10" s="19">
        <v>54711</v>
      </c>
      <c r="F10" s="14">
        <f t="shared" si="0"/>
        <v>23.60370246672074</v>
      </c>
      <c r="G10" s="14">
        <f t="shared" si="1"/>
        <v>25.874094959279308</v>
      </c>
      <c r="H10" s="20">
        <f t="shared" si="2"/>
        <v>27.537800237572728</v>
      </c>
      <c r="J10" s="16">
        <f t="shared" si="3"/>
        <v>5240</v>
      </c>
      <c r="K10" s="21">
        <f t="shared" si="4"/>
        <v>10.592064037516929</v>
      </c>
      <c r="L10" s="16">
        <f t="shared" si="5"/>
        <v>2036</v>
      </c>
      <c r="M10" s="18">
        <f t="shared" si="6"/>
        <v>3.8652112007593735</v>
      </c>
    </row>
    <row r="11" spans="1:13" s="4" customFormat="1" x14ac:dyDescent="0.2">
      <c r="A11" s="4" t="s">
        <v>12</v>
      </c>
      <c r="B11" s="22">
        <v>209590</v>
      </c>
      <c r="C11" s="22">
        <v>203582</v>
      </c>
      <c r="D11" s="23">
        <v>198676</v>
      </c>
      <c r="F11" s="24">
        <f t="shared" si="0"/>
        <v>100</v>
      </c>
      <c r="G11" s="24">
        <f t="shared" si="1"/>
        <v>100</v>
      </c>
      <c r="H11" s="25">
        <f t="shared" si="2"/>
        <v>100</v>
      </c>
      <c r="J11" s="26">
        <f t="shared" si="3"/>
        <v>-10914</v>
      </c>
      <c r="K11" s="27">
        <f t="shared" si="4"/>
        <v>-5.2073095090414618</v>
      </c>
      <c r="L11" s="26">
        <f t="shared" si="5"/>
        <v>-4906</v>
      </c>
      <c r="M11" s="28">
        <f t="shared" si="6"/>
        <v>-2.4098397697242389</v>
      </c>
    </row>
    <row r="13" spans="1:13" x14ac:dyDescent="0.2">
      <c r="A13" s="2" t="s">
        <v>14</v>
      </c>
      <c r="B13" s="14">
        <f>B10/B8*100</f>
        <v>186.59852142426072</v>
      </c>
      <c r="C13" s="14">
        <f>C10/C8*100</f>
        <v>215.66901408450704</v>
      </c>
      <c r="D13" s="14">
        <f>D10/D8*100</f>
        <v>248.77682793743179</v>
      </c>
    </row>
    <row r="14" spans="1:13" x14ac:dyDescent="0.2">
      <c r="B14" s="14"/>
      <c r="C14" s="14"/>
      <c r="D14" s="14"/>
    </row>
    <row r="15" spans="1:13" x14ac:dyDescent="0.2">
      <c r="A15" s="2" t="s">
        <v>17</v>
      </c>
      <c r="B15" s="14"/>
      <c r="C15" s="14"/>
      <c r="D15" s="14"/>
    </row>
    <row r="16" spans="1:13" x14ac:dyDescent="0.2">
      <c r="A16" s="29" t="s">
        <v>13</v>
      </c>
    </row>
    <row r="18" spans="1:13" ht="26.25" customHeight="1" x14ac:dyDescent="0.2">
      <c r="A18" s="30" t="s">
        <v>15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x14ac:dyDescent="0.2">
      <c r="A19" s="2" t="s">
        <v>18</v>
      </c>
    </row>
  </sheetData>
  <mergeCells count="11">
    <mergeCell ref="A18:M18"/>
    <mergeCell ref="A2:M2"/>
    <mergeCell ref="A4:A7"/>
    <mergeCell ref="B4:D4"/>
    <mergeCell ref="F4:H4"/>
    <mergeCell ref="J4:K6"/>
    <mergeCell ref="L4:M6"/>
    <mergeCell ref="B5:C6"/>
    <mergeCell ref="D5:D6"/>
    <mergeCell ref="F5:G6"/>
    <mergeCell ref="H5:H6"/>
  </mergeCells>
  <pageMargins left="0.74803149606299213" right="0.74803149606299213" top="0.98425196850393704" bottom="0.98425196850393704" header="0.51181102362204722" footer="0.51181102362204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Popolazione residente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beghin</dc:creator>
  <cp:lastModifiedBy>ilenia beghin</cp:lastModifiedBy>
  <cp:lastPrinted>2022-12-29T10:12:23Z</cp:lastPrinted>
  <dcterms:created xsi:type="dcterms:W3CDTF">2022-12-29T10:11:23Z</dcterms:created>
  <dcterms:modified xsi:type="dcterms:W3CDTF">2022-12-29T10:34:38Z</dcterms:modified>
</cp:coreProperties>
</file>